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\FINANZAS\Sistema información Financiera\2022\4TO TRIMESTRE\trabajados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576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G18" i="1"/>
  <c r="F18" i="1"/>
  <c r="D18" i="1"/>
  <c r="C18" i="1"/>
  <c r="G8" i="1"/>
  <c r="F8" i="1"/>
  <c r="D8" i="1"/>
  <c r="C8" i="1"/>
  <c r="G26" i="1" l="1"/>
  <c r="E24" i="1"/>
  <c r="F26" i="1"/>
  <c r="E18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<sst xmlns="http://schemas.openxmlformats.org/spreadsheetml/2006/main" count="39" uniqueCount="35">
  <si>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</si>
  <si>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</si>
  <si>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</si>
  <si>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</si>
  <si>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</si>
  <si>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</si>
  <si>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</si>
  <si>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</si>
  <si>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</si>
  <si>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</si>
  <si>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</si>
  <si>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</si>
  <si>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</si>
  <si>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</si>
  <si>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</si>
  <si>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</si>
  <si>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</si>
  <si>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</si>
  <si>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</si>
  <si>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</si>
  <si>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</si>
  <si>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</si>
  <si>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</si>
  <si>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</si>
  <si>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</si>
  <si>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</si>
  <si>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</si>
  <si>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</si>
  <si>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</si>
  <si>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Tecnológica de Parral</t>
  </si>
  <si>
    <t>Dra. Anna Elizabeth Chávez Mata</t>
  </si>
  <si>
    <t>Lic. Obed Puentes Parra</t>
  </si>
  <si>
    <t>Rectora</t>
  </si>
  <si>
    <t>Subdirector Administrativo</t>
  </si>
  <si>
    <t>Del 01 de  enero al 31 de 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</si>
</sst>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view="pageBreakPreview" zoomScale="98" zoomScaleNormal="100" workbookViewId="0">
      <selection activeCell="J23" sqref="J23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7" width="12.33203125" style="1" bestFit="1" customWidth="1"/>
    <col min="8" max="8" width="12.88671875" style="1" bestFit="1" customWidth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34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4086052</v>
      </c>
      <c r="D8" s="18">
        <f>SUM(D9:D16)</f>
        <v>0</v>
      </c>
      <c r="E8" s="21">
        <f t="shared" ref="E8:E16" si="0">C8+D8</f>
        <v>4086052</v>
      </c>
      <c r="F8" s="18">
        <f>SUM(F9:F16)</f>
        <v>4086052</v>
      </c>
      <c r="G8" s="21">
        <f>SUM(G9:G16)</f>
        <v>4086052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4086052</v>
      </c>
      <c r="D15" s="19">
        <v>0</v>
      </c>
      <c r="E15" s="23">
        <f t="shared" si="0"/>
        <v>4086052</v>
      </c>
      <c r="F15" s="19">
        <v>4086052</v>
      </c>
      <c r="G15" s="22">
        <v>4086052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27576906.120000001</v>
      </c>
      <c r="D18" s="18">
        <f>SUM(D19:D22)</f>
        <v>8282207.6100000003</v>
      </c>
      <c r="E18" s="21">
        <f>C18+D18</f>
        <v>35859113.730000004</v>
      </c>
      <c r="F18" s="18">
        <f>SUM(F19:F22)</f>
        <v>35859113.729999997</v>
      </c>
      <c r="G18" s="21">
        <f>SUM(G19:G22)</f>
        <v>35634506.329999998</v>
      </c>
      <c r="H18" s="5">
        <f>G18-C18</f>
        <v>8057600.2099999972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4573109.5199999996</v>
      </c>
      <c r="D21" s="19">
        <v>1183319.21</v>
      </c>
      <c r="E21" s="23">
        <f>C21+D21</f>
        <v>5756428.7299999995</v>
      </c>
      <c r="F21" s="19">
        <v>5756428.7299999995</v>
      </c>
      <c r="G21" s="22">
        <v>5756428.7299999995</v>
      </c>
      <c r="H21" s="7">
        <f>G21-C21</f>
        <v>1183319.21</v>
      </c>
    </row>
    <row r="22" spans="2:8" x14ac:dyDescent="0.2">
      <c r="B22" s="6" t="s">
        <v>22</v>
      </c>
      <c r="C22" s="22">
        <v>23003796.600000001</v>
      </c>
      <c r="D22" s="19">
        <v>7098888.4000000004</v>
      </c>
      <c r="E22" s="23">
        <f>C22+D22</f>
        <v>30102685</v>
      </c>
      <c r="F22" s="19">
        <v>30102685</v>
      </c>
      <c r="G22" s="22">
        <v>29878077.600000001</v>
      </c>
      <c r="H22" s="7">
        <f>G22-C22</f>
        <v>6874281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3182.93</v>
      </c>
      <c r="E24" s="21">
        <f>C24+D24</f>
        <v>3182.93</v>
      </c>
      <c r="F24" s="18">
        <f>SUM(F25)</f>
        <v>3182.93</v>
      </c>
      <c r="G24" s="21">
        <f>SUM(G25)</f>
        <v>3182.93</v>
      </c>
      <c r="H24" s="5">
        <f>G24-C24</f>
        <v>3182.93</v>
      </c>
    </row>
    <row r="25" spans="2:8" ht="12" thickBot="1" x14ac:dyDescent="0.25">
      <c r="B25" s="9" t="s">
        <v>23</v>
      </c>
      <c r="C25" s="22">
        <v>0</v>
      </c>
      <c r="D25" s="19">
        <v>3182.93</v>
      </c>
      <c r="E25" s="23">
        <f>C25+D25</f>
        <v>3182.93</v>
      </c>
      <c r="F25" s="19">
        <v>3182.93</v>
      </c>
      <c r="G25" s="22">
        <v>3182.93</v>
      </c>
      <c r="H25" s="7">
        <f>G25-C25</f>
        <v>3182.93</v>
      </c>
    </row>
    <row r="26" spans="2:8" ht="12.6" thickBot="1" x14ac:dyDescent="0.25">
      <c r="B26" s="16" t="s">
        <v>24</v>
      </c>
      <c r="C26" s="15">
        <f>SUM(C24,C18,C8)</f>
        <v>31662958.120000001</v>
      </c>
      <c r="D26" s="26">
        <f>SUM(D24,D18,D8)</f>
        <v>8285390.54</v>
      </c>
      <c r="E26" s="15">
        <f>SUM(D26,C26)</f>
        <v>39948348.660000004</v>
      </c>
      <c r="F26" s="26">
        <f>SUM(F24,F18,F8)</f>
        <v>39948348.659999996</v>
      </c>
      <c r="G26" s="15">
        <f>SUM(G24,G18,G8)</f>
        <v>39723741.259999998</v>
      </c>
      <c r="H26" s="28">
        <f>SUM(G26-C26)</f>
        <v>8060783.1399999969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ht="15.75" customHeight="1" x14ac:dyDescent="0.2">
      <c r="B30" s="3" t="s">
        <v>30</v>
      </c>
      <c r="E30" s="3" t="s">
        <v>31</v>
      </c>
    </row>
    <row r="31" spans="2:8" s="3" customFormat="1" ht="15.75" customHeight="1" x14ac:dyDescent="0.2">
      <c r="B31" s="3" t="s">
        <v>32</v>
      </c>
      <c r="E31" s="3" t="s">
        <v>33</v>
      </c>
    </row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UTP</cp:lastModifiedBy>
  <cp:lastPrinted>2022-07-15T15:40:58Z</cp:lastPrinted>
  <dcterms:created xsi:type="dcterms:W3CDTF">2019-12-05T18:23:32Z</dcterms:created>
  <dcterms:modified xsi:type="dcterms:W3CDTF">2023-01-24T22:45:38Z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8d97368b-b0f6-4784-bdea-9a6807fc27dd</vt:lpwstr>
  </property>
</Properties>
</file>